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3" l="1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35" i="13" l="1"/>
  <c r="F36" i="13" l="1"/>
  <c r="F37" i="13" s="1"/>
  <c r="F38" i="13" l="1"/>
  <c r="F39" i="13" l="1"/>
  <c r="M960" i="7"/>
  <c r="M959" i="7"/>
  <c r="M958" i="7"/>
  <c r="M957" i="7"/>
  <c r="M956" i="7"/>
  <c r="M955" i="7"/>
  <c r="F40" i="13" l="1"/>
  <c r="F41" i="13" s="1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<sst xmlns="http://schemas.openxmlformats.org/spreadsheetml/2006/main" count="6335" uniqueCount="850">
  <si>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</si>
  <si>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</si>
  <si>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</si>
  <si>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</si>
  <si>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</si>
  <si>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</si>
  <si>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</si>
  <si>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</si>
  <si>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</si>
  <si>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</si>
  <si>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</si>
  <si>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</si>
  <si>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</si>
  <si>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</si>
  <si>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</si>
  <si>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</si>
  <si>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</si>
  <si>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</si>
  <si>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</si>
  <si>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</si>
  <si>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</si>
  <si>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</si>
  <si>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</si>
  <si>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</si>
  <si>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</si>
  <si>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</si>
  <si>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</si>
  <si>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</si>
  <si>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</si>
  <si>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</si>
  <si>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</si>
  <si>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</si>
  <si>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</si>
  <si>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</si>
  <si>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</si>
  <si>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</si>
  <si>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</si>
  <si>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</si>
  <si>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</si>
  <si>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</si>
  <si>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</si>
  <si>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</si>
  <si>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</si>
  <si>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</si>
  <si>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</si>
  <si>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</si>
  <si>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</si>
  <si>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</si>
  <si>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</si>
  <si>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</si>
  <si>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</si>
  <si>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</si>
  <si>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</si>
  <si>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</si>
  <si>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</si>
  <si>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</si>
  <si>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</si>
  <si>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</si>
  <si>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</si>
  <si>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</si>
  <si>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</si>
  <si>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</si>
  <si>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</si>
  <si>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</si>
  <si>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</si>
  <si>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</si>
  <si>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</si>
  <si>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</si>
  <si>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</si>
  <si>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</si>
  <si>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</si>
  <si>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</si>
  <si>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</si>
  <si>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</si>
  <si>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</si>
  <si>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</si>
  <si>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</si>
  <si>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</si>
  <si>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</si>
  <si>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</si>
  <si>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</si>
  <si>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</si>
  <si>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</si>
  <si>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</si>
  <si>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</si>
  <si>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</si>
  <si>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</si>
  <si>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</si>
  <si>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</si>
  <si>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</si>
  <si>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</si>
  <si>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</si>
  <si>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</si>
  <si>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</si>
  <si>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</si>
  <si>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</si>
  <si>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</si>
  <si>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</si>
  <si>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</si>
  <si>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</si>
  <si>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</si>
  <si>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</si>
  <si>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</si>
  <si>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</si>
  <si>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</si>
  <si>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</si>
  <si>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</si>
  <si>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</si>
  <si>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</si>
  <si>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</si>
  <si>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</si>
  <si>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</si>
  <si>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</si>
  <si>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</si>
  <si>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</si>
  <si>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</si>
  <si>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</si>
  <si>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</si>
  <si>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</si>
  <si>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</si>
  <si>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</si>
  <si>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</si>
  <si>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</si>
  <si>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</si>
  <si>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</si>
  <si>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</si>
  <si>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</si>
  <si>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</si>
  <si>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</si>
  <si>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</si>
  <si>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</si>
  <si>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</si>
  <si>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</si>
  <si>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</si>
  <si>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</si>
  <si>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</si>
  <si>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</si>
  <si>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</si>
  <si>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</si>
  <si>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</si>
  <si>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</si>
  <si>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</si>
  <si>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</si>
  <si>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</si>
  <si>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</si>
  <si>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</si>
  <si>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</si>
  <si>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</si>
  <si>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</si>
  <si>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</si>
  <si>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</si>
  <si>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</si>
  <si>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</si>
  <si>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</si>
  <si>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</si>
  <si>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</si>
  <si>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</si>
  <si>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</si>
  <si>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</si>
  <si>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</si>
  <si>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</si>
  <si>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</si>
  <si>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</si>
  <si>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</si>
  <si>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</si>
  <si>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</si>
  <si>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</si>
  <si>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</si>
  <si>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</si>
  <si>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</si>
  <si>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</si>
  <si>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</si>
  <si>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</si>
  <si>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</si>
  <si>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</si>
  <si>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</si>
  <si>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</si>
  <si>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</si>
  <si>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</si>
  <si>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</si>
  <si>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</si>
  <si>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</si>
  <si>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</si>
  <si>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</si>
  <si>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</si>
  <si>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</si>
  <si>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</si>
  <si>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</si>
  <si>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</si>
  <si>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</si>
  <si>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</si>
  <si>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</si>
  <si>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</si>
  <si>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</si>
  <si>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</si>
  <si>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</si>
  <si>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</si>
  <si>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</si>
  <si>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</si>
  <si>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</si>
  <si>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</si>
  <si>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</si>
  <si>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</si>
  <si>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</si>
  <si>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</si>
  <si>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</si>
  <si>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</si>
  <si>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</si>
  <si>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</si>
  <si>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</si>
  <si>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</si>
  <si>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</si>
  <si>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</si>
  <si>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</si>
  <si>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</si>
  <si>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</si>
  <si>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</si>
  <si>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</si>
  <si>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</si>
  <si>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</si>
  <si>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</si>
  <si>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</si>
  <si>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</si>
  <si>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</si>
  <si>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</si>
  <si>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</si>
  <si>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</si>
  <si>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</si>
  <si>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</si>
  <si>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</si>
  <si>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</si>
  <si>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</si>
  <si>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</si>
  <si>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</si>
  <si>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</si>
  <si>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</si>
  <si>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</si>
  <si>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</si>
  <si>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</si>
  <si>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</si>
  <si>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</si>
  <si>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</si>
  <si>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</si>
  <si>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</si>
  <si>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</si>
  <si>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</si>
  <si>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</si>
  <si>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</si>
  <si>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</si>
  <si>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</si>
  <si>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</si>
  <si>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</si>
  <si>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</si>
  <si>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</si>
  <si>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</si>
  <si>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</si>
  <si>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</si>
  <si>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</si>
  <si>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</si>
  <si>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</si>
  <si>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</si>
  <si>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</si>
  <si>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</si>
  <si>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</si>
  <si>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</si>
  <si>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</si>
  <si>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</si>
  <si>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</si>
  <si>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</si>
  <si>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</si>
  <si>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</si>
  <si>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</si>
  <si>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</si>
  <si>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</si>
  <si>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</si>
  <si>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</si>
  <si>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</si>
  <si>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</si>
  <si>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</si>
  <si>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</si>
  <si>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</si>
  <si>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</si>
  <si>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</si>
  <si>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</si>
  <si>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</si>
  <si>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</si>
  <si>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</si>
  <si>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</si>
  <si>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</si>
  <si>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</si>
  <si>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</si>
  <si>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</si>
  <si>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</si>
  <si>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</si>
  <si>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</si>
  <si>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</si>
  <si>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</si>
  <si>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</si>
  <si>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</si>
  <si>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</si>
  <si>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</si>
  <si>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</si>
  <si>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</si>
  <si>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</si>
  <si>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</si>
  <si>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</si>
  <si>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</si>
  <si>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</si>
  <si>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</si>
  <si>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</si>
  <si>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</si>
  <si>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</si>
  <si>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</si>
  <si>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</si>
  <si>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</si>
  <si>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</si>
  <si>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</si>
  <si>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</si>
  <si>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</si>
  <si>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</si>
  <si>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</si>
  <si>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</si>
  <si>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</si>
  <si>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</si>
  <si>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</si>
  <si>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</si>
  <si>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</si>
  <si>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</si>
  <si>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</si>
  <si>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</si>
  <si>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</si>
  <si>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</si>
  <si>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</si>
  <si>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</si>
  <si>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</si>
  <si>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</si>
  <si>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</si>
  <si>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</si>
  <si>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</si>
  <si>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</si>
  <si>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</si>
  <si>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</si>
  <si>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</si>
  <si>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</si>
  <si>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</si>
  <si>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</si>
  <si>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</si>
  <si>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</si>
  <si>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</si>
  <si>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</si>
  <si>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</si>
  <si>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</si>
  <si>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</si>
  <si>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</si>
  <si>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</si>
  <si>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</si>
  <si>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</si>
  <si>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</si>
  <si>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</si>
  <si>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</si>
  <si>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</si>
  <si>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</si>
  <si>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</si>
  <si>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</si>
  <si>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</si>
  <si>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</si>
  <si>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</si>
  <si>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</si>
  <si>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</si>
  <si>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</si>
  <si>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</si>
  <si>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</si>
  <si>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</si>
  <si>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</si>
  <si>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</si>
  <si>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</si>
  <si>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</si>
  <si>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</si>
  <si>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</si>
  <si>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</si>
  <si>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</si>
  <si>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</si>
  <si>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</si>
  <si>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</si>
  <si>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</si>
  <si>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</si>
  <si>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</si>
  <si>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</si>
  <si>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</si>
  <si>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</si>
  <si>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</si>
  <si>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</si>
  <si>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</si>
  <si>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</si>
  <si>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</si>
  <si>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</si>
  <si>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</si>
  <si>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</si>
  <si>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</si>
  <si>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</si>
  <si>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</si>
  <si>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</si>
  <si>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</si>
  <si>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</si>
  <si>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</si>
  <si>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</si>
  <si>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</si>
  <si>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</si>
  <si>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</si>
  <si>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</si>
  <si>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</si>
  <si>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</si>
  <si>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</si>
  <si>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</si>
  <si>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</si>
  <si>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</si>
  <si>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</si>
  <si>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</si>
  <si>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</si>
  <si>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</si>
  <si>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</si>
  <si>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</si>
  <si>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</si>
  <si>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</si>
  <si>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</si>
  <si>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</si>
  <si>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</si>
  <si>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</si>
  <si>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</si>
  <si>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</si>
  <si>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</si>
  <si>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</si>
  <si>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</si>
  <si>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</si>
  <si>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</si>
  <si>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</si>
  <si>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</si>
  <si>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</si>
  <si>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</si>
  <si>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</si>
  <si>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</si>
  <si>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</si>
  <si>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</si>
  <si>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</si>
  <si>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</si>
  <si>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</si>
  <si>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</si>
  <si>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</si>
  <si>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</si>
  <si>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</si>
  <si>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</si>
  <si>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</si>
  <si>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</si>
  <si>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</si>
  <si>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</si>
  <si>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</si>
  <si>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</si>
  <si>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</si>
  <si>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</si>
  <si>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</si>
  <si>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</si>
  <si>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</si>
  <si>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</si>
  <si>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</si>
  <si>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</si>
  <si>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</si>
  <si>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</si>
  <si>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</si>
  <si>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</si>
  <si>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</si>
  <si>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</si>
  <si>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</si>
  <si>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</si>
  <si>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</si>
  <si>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</si>
  <si>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</si>
  <si>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</si>
  <si>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</si>
  <si>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</si>
  <si>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</si>
  <si>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</si>
  <si>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</si>
  <si>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</si>
  <si>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</si>
  <si>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</si>
  <si>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</si>
  <si>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</si>
  <si>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</si>
  <si>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</si>
  <si>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</si>
  <si>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</si>
  <si>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</si>
  <si>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</si>
  <si>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</si>
  <si>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</si>
  <si>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</si>
  <si>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</si>
  <si>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</si>
  <si>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</si>
  <si>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</si>
  <si>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</si>
  <si>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</si>
  <si>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</si>
  <si>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</si>
  <si>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</si>
  <si>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</si>
  <si>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</si>
  <si>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</si>
  <si>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</si>
  <si>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</si>
  <si>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</si>
  <si>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</si>
  <si>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</si>
  <si>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</si>
  <si>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</si>
  <si>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</si>
  <si>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</si>
  <si>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</si>
  <si>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</si>
  <si>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</si>
  <si>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</si>
  <si>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</si>
  <si>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</si>
  <si>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</si>
  <si>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</si>
  <si>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</si>
  <si>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</si>
  <si>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</si>
  <si>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</si>
  <si>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</si>
  <si>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</si>
  <si>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</si>
  <si>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</si>
  <si>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</si>
  <si>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</si>
  <si>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</si>
  <si>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</si>
  <si>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</si>
  <si>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</si>
  <si>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</si>
  <si>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</si>
  <si>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</si>
  <si>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</si>
  <si>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</si>
  <si>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</si>
  <si>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</si>
  <si>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</si>
  <si>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</si>
  <si>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</si>
  <si>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</si>
  <si>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</si>
  <si>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</si>
  <si>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</si>
  <si>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</si>
  <si>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</si>
  <si>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</si>
  <si>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</si>
  <si>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</si>
  <si>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</si>
  <si>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</si>
  <si>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</si>
  <si>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</si>
  <si>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</si>
  <si>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</si>
  <si>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</si>
  <si>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</si>
  <si>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</si>
  <si>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</si>
  <si>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</si>
  <si>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</si>
  <si>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</si>
  <si>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</si>
  <si>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</si>
  <si>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</si>
  <si>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</si>
  <si>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</si>
  <si>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</si>
  <si>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</si>
  <si>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</si>
  <si>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</si>
  <si>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</si>
  <si>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</si>
  <si>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</si>
  <si>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</si>
  <si>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</si>
  <si>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</si>
  <si>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</si>
  <si>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</si>
  <si>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</si>
  <si>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</si>
  <si>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</si>
  <si>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</si>
  <si>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</si>
  <si>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</si>
  <si>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</si>
  <si>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</si>
  <si>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</si>
  <si>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</si>
  <si>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</si>
  <si>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</si>
  <si>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</si>
  <si>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</si>
  <si>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</si>
  <si>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</si>
  <si>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</si>
  <si>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</si>
  <si>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</si>
  <si>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</si>
  <si>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</si>
  <si>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</si>
  <si>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</si>
  <si>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</si>
  <si>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</si>
  <si>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</si>
  <si>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</si>
  <si>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</si>
  <si>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</si>
  <si>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</si>
  <si>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</si>
  <si>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</si>
  <si>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</si>
  <si>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</si>
  <si>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</si>
  <si>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</si>
  <si>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</si>
  <si>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</si>
  <si>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</si>
  <si>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</si>
  <si>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</si>
  <si>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</si>
  <si>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</si>
  <si>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</si>
  <si>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</si>
  <si>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</si>
  <si>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</si>
  <si>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</si>
  <si>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</si>
  <si>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</si>
  <si>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</si>
  <si>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</si>
  <si>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</si>
  <si>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</si>
  <si>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</si>
  <si>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</si>
  <si>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</si>
  <si>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</si>
  <si>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</si>
  <si>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</si>
  <si>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</si>
  <si>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</si>
  <si>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</si>
  <si>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</si>
  <si>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</si>
  <si>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</si>
  <si>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</si>
  <si>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</si>
  <si>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</si>
  <si>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</si>
  <si>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</si>
  <si>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</si>
  <si>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</si>
  <si>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</si>
  <si>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</si>
  <si>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</si>
  <si>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</si>
  <si>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</si>
  <si>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</si>
  <si>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</si>
  <si>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</si>
  <si>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</si>
  <si>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</si>
  <si>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</si>
  <si>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</si>
  <si>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</si>
  <si>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</si>
  <si>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</si>
  <si>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</si>
  <si>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</si>
  <si>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</si>
  <si>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</si>
  <si>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</si>
  <si>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</si>
  <si>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</si>
  <si>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</si>
  <si>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</si>
  <si>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</si>
  <si>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</si>
  <si>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</si>
  <si>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</si>
  <si>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</si>
  <si>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</si>
  <si>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</si>
  <si>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</si>
  <si>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</si>
  <si>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</si>
  <si>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</si>
  <si>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</si>
  <si>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</si>
  <si>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</si>
  <si>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</si>
  <si>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</si>
  <si>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</si>
  <si>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</si>
  <si>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</si>
  <si>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</si>
  <si>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</si>
  <si>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</si>
  <si>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</si>
  <si>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</si>
  <si>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</si>
  <si>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</si>
  <si>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</si>
  <si>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</si>
  <si>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</si>
  <si>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</si>
  <si>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</si>
  <si>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</si>
  <si>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</si>
  <si>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</si>
  <si>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</si>
  <si>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</si>
  <si>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</si>
  <si>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</si>
  <si>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</si>
  <si>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</si>
  <si>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</si>
  <si>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</si>
  <si>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</si>
  <si>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</si>
  <si>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</si>
  <si>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</si>
  <si>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</si>
  <si>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</si>
  <si>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</si>
  <si>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</si>
  <si>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</si>
  <si>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</si>
  <si>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</si>
  <si>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</si>
  <si>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</si>
  <si>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</si>
  <si>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</si>
  <si>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</si>
  <si>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</si>
  <si>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</si>
  <si>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</si>
  <si>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</si>
  <si>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</si>
  <si>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</si>
  <si>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</si>
  <si>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</si>
  <si>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</si>
  <si>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</si>
  <si>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</si>
  <si>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</si>
  <si>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</si>
  <si>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</si>
  <si>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</si>
  <si>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</si>
  <si>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</si>
  <si>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</si>
  <si>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</si>
  <si>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</si>
  <si>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</si>
  <si>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</si>
  <si>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</si>
  <si>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</si>
  <si>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</si>
  <si>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</si>
  <si>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</si>
  <si>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</si>
  <si>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</si>
  <si>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</si>
  <si>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</si>
  <si>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</si>
  <si>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</si>
  <si>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</si>
  <si>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</si>
  <si>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</si>
  <si>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</si>
  <si>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</si>
  <si>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</si>
  <si>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</si>
  <si>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</si>
  <si>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</si>
  <si>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</si>
  <si>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</si>
  <si>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</si>
  <si>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</si>
  <si>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</si>
  <si>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</si>
  <si>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</si>
  <si>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</si>
  <si>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</si>
  <si>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</si>
  <si>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</si>
  <si>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</si>
  <si>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</si>
  <si>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</si>
  <si>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</si>
  <si>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</si>
  <si>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</si>
  <si>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</si>
  <si>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</si>
  <si>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</si>
  <si>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</si>
  <si>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</si>
  <si>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gwp</t>
  </si>
  <si>
    <t>1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</si>
  <si>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10 კმ-ზე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</si>
  <si>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გვერდზე დაყრით და უკუჩაყრით</t>
  </si>
  <si>
    <t>(0-20 მმ) ფრაქციის ქვიშა-ხრეშოვანი ნარევით თხრილის შევსება და დატკეპნა</t>
  </si>
  <si>
    <t xml:space="preserve">ჭის ქვეშ ქვიშა-ხრეშოვანი  (ფრაქცია 0-56 მმ) ნარევის  ბალიშის მოწყობა 10 სმ </t>
  </si>
  <si>
    <t xml:space="preserve">კანალიზაციის პოლიეთილენის გოფრირებული მილის SN8           d=200 მმ  მოწყობა  (გადაბმა მილძაბრა ბოლოთი)                            </t>
  </si>
  <si>
    <t>5-1</t>
  </si>
  <si>
    <t xml:space="preserve">კანალიზაციის პოლიეთილენის გოფრირებული მილი SN8 d=200 მმ                  </t>
  </si>
  <si>
    <t xml:space="preserve">კანალიზაციის პოლიეთილენის გოფრირებული მილის SN8 d=200 მმ გამოცდა ჰერმეტულობაზე                 </t>
  </si>
  <si>
    <t xml:space="preserve">ფოლადის (გარსაცმისთვის)                                                                                          d=426/5 მმ  სპირალური   მილის  მონტაჟი                                               </t>
  </si>
  <si>
    <t>7-1</t>
  </si>
  <si>
    <t xml:space="preserve">ფოლადის სპირალური                                        მილი  d=426/5 მმ  </t>
  </si>
  <si>
    <t>9-1</t>
  </si>
  <si>
    <t>თუჯის ჩარჩო ხუფით  65 სმ</t>
  </si>
  <si>
    <t>პოლიეთილენის გოფრირებული  ქუროს შეძენა, მოწყობა SN8 d=200 მმ (რეზინის საფენით)</t>
  </si>
  <si>
    <t>11-1</t>
  </si>
  <si>
    <t>შემაერთებელი გოფრირებული ქურო d=200 მმ</t>
  </si>
  <si>
    <t>11-2</t>
  </si>
  <si>
    <t>რეზინის საფენი  SN8 d=200 მმ</t>
  </si>
  <si>
    <t>12</t>
  </si>
  <si>
    <t>საპროექტო გოფრირებული პოლიეთილენის მილის  d=200 მმ შეჭრა  საპროექტო  ჭაში</t>
  </si>
  <si>
    <t>13</t>
  </si>
  <si>
    <t>არსებული კანალიზაციის პოლიეთილენის გოფრირებული მილის  d=150 მმ დემონტაჟი</t>
  </si>
  <si>
    <t>14</t>
  </si>
  <si>
    <t>დემონტირებული რკ. ბეტონის ჭების ნატეხების და დემონტირე-                                                                                                      ბული პოლიეთილენის მილის დატვირთვა ავტოთვითმცლელზე და გატანა სამშენებლო მოედნიდან  10 კმ-ზე</t>
  </si>
  <si>
    <t>16</t>
  </si>
  <si>
    <t xml:space="preserve">კანალიზაციის პოლიეთილენის გოფრირებული მილის SN4 d=100 მმ  მოწყობა  ტრანშეიდან ჩამდინარე წყლების გასაყვანად (დროებითი მილი)              </t>
  </si>
  <si>
    <t>16-1</t>
  </si>
  <si>
    <t xml:space="preserve">კანალიზაციის პოლიეთილენის გოფრირებული მილი SN4 d=100 მმ                  </t>
  </si>
  <si>
    <t>პოლიეთილენის გოფრირებული  ქუროს  მოწყობა SN4 მილისთვის d=100 მმ (რეზინის საფენით) (დროებითი მილისთვის)</t>
  </si>
  <si>
    <t>17-1</t>
  </si>
  <si>
    <t xml:space="preserve">შემაერთებელი გოფრირებული ქურო d=100 მმ  SN4 </t>
  </si>
  <si>
    <t>17-2</t>
  </si>
  <si>
    <t xml:space="preserve">რეზინის საფენი  SN8 d=100 მმ SN4 </t>
  </si>
  <si>
    <t>სასიგნალო ლენტის შეძენა და მოწყობა  SN8 d=200 მმ მილზე</t>
  </si>
  <si>
    <t>19</t>
  </si>
  <si>
    <t>ფოლადის გარსაცმი d=426/5 მმ მილის და საპროექტო გოფრირე-                                                         ბული პოლიეთილენის მილის  d=200 მმ შეჭრა  საპროექტო  ჭაში</t>
  </si>
  <si>
    <t>ფოლადის გარსაცმი მილის                                                                     d=426/5 მმ   დახშობა ცემენტში ამოვლებული ძენძით  (ძენძი 5.0მ; ცემენტი  М-400 - 20.0 კგ)</t>
  </si>
  <si>
    <t>ფოლადის გარსაცმის d=426/7 მმ                                                            მილში პოლიეთილენის d=200მმ მილის გაძვრენა</t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</si>
  <si>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  ჰიდროიზოლაციით</t>
    </r>
  </si>
  <si>
    <r>
      <t>არსებული წყალარინების რ/ბ ანაკრები წრიული ჭის D=1000 მმ                                           H</t>
    </r>
    <r>
      <rPr>
        <vertAlign val="subscript"/>
        <sz val="10"/>
        <rFont val="Segoe UI"/>
        <family val="2"/>
      </rPr>
      <t>სრ.</t>
    </r>
    <r>
      <rPr>
        <sz val="10"/>
        <rFont val="Segoe UI"/>
        <family val="2"/>
      </rPr>
      <t xml:space="preserve">=1.4მ  (2 კომპ) დემონტაჟი </t>
    </r>
  </si>
  <si>
    <t>ქერჩის ქუჩა 6გ-ს მიმდებარედ წყალარინების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</si>
</sst>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5" t="s">
        <v>0</v>
      </c>
      <c r="B5" s="287" t="s">
        <v>1</v>
      </c>
      <c r="C5" s="283" t="s">
        <v>2</v>
      </c>
      <c r="D5" s="283" t="s">
        <v>3</v>
      </c>
      <c r="E5" s="283" t="s">
        <v>4</v>
      </c>
      <c r="F5" s="283" t="s">
        <v>5</v>
      </c>
      <c r="G5" s="282" t="s">
        <v>6</v>
      </c>
      <c r="H5" s="282"/>
      <c r="I5" s="282" t="s">
        <v>7</v>
      </c>
      <c r="J5" s="282"/>
      <c r="K5" s="283" t="s">
        <v>8</v>
      </c>
      <c r="L5" s="283"/>
      <c r="M5" s="244" t="s">
        <v>9</v>
      </c>
    </row>
    <row r="6" spans="1:26" ht="16.5" thickBot="1" x14ac:dyDescent="0.4">
      <c r="A6" s="286"/>
      <c r="B6" s="288"/>
      <c r="C6" s="289"/>
      <c r="D6" s="289"/>
      <c r="E6" s="289"/>
      <c r="F6" s="28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3"/>
  <sheetViews>
    <sheetView showGridLines="0" tabSelected="1" zoomScale="80" zoomScaleNormal="80" workbookViewId="0">
      <pane xSplit="2" ySplit="6" topLeftCell="C24" activePane="bottomRight" state="frozen"/>
      <selection pane="topRight" activeCell="C1" sqref="C1"/>
      <selection pane="bottomLeft" activeCell="A7" sqref="A7"/>
      <selection pane="bottomRight" activeCell="D48" sqref="D4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849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5" t="s">
        <v>0</v>
      </c>
      <c r="B4" s="283" t="s">
        <v>2</v>
      </c>
      <c r="C4" s="283" t="s">
        <v>3</v>
      </c>
      <c r="D4" s="283" t="s">
        <v>767</v>
      </c>
      <c r="E4" s="290" t="s">
        <v>10</v>
      </c>
      <c r="F4" s="287" t="s">
        <v>768</v>
      </c>
      <c r="G4" s="267"/>
    </row>
    <row r="5" spans="1:10" ht="16.5" thickBot="1" x14ac:dyDescent="0.4">
      <c r="A5" s="286"/>
      <c r="B5" s="289"/>
      <c r="C5" s="289"/>
      <c r="D5" s="289"/>
      <c r="E5" s="291"/>
      <c r="F5" s="288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82" t="s">
        <v>808</v>
      </c>
      <c r="B7" s="252" t="s">
        <v>809</v>
      </c>
      <c r="C7" s="84" t="s">
        <v>773</v>
      </c>
      <c r="D7" s="279">
        <v>21.8</v>
      </c>
      <c r="E7" s="181"/>
      <c r="F7" s="181">
        <f>D7*E7</f>
        <v>0</v>
      </c>
      <c r="G7" s="254" t="s">
        <v>804</v>
      </c>
    </row>
    <row r="8" spans="1:10" s="67" customFormat="1" x14ac:dyDescent="0.35">
      <c r="A8" s="49">
        <v>2</v>
      </c>
      <c r="B8" s="252" t="s">
        <v>810</v>
      </c>
      <c r="C8" s="51" t="s">
        <v>23</v>
      </c>
      <c r="D8" s="279">
        <v>35.700000000000003</v>
      </c>
      <c r="E8" s="181"/>
      <c r="F8" s="181">
        <f>D8*E8</f>
        <v>0</v>
      </c>
      <c r="G8" s="254" t="s">
        <v>804</v>
      </c>
    </row>
    <row r="9" spans="1:10" s="67" customFormat="1" ht="16.5" x14ac:dyDescent="0.35">
      <c r="A9" s="82" t="s">
        <v>118</v>
      </c>
      <c r="B9" s="255" t="s">
        <v>811</v>
      </c>
      <c r="C9" s="84" t="s">
        <v>773</v>
      </c>
      <c r="D9" s="279">
        <v>13.5656</v>
      </c>
      <c r="E9" s="181"/>
      <c r="F9" s="181">
        <f t="shared" ref="F9:F34" si="0">D9*E9</f>
        <v>0</v>
      </c>
      <c r="G9" s="254" t="s">
        <v>804</v>
      </c>
    </row>
    <row r="10" spans="1:10" s="67" customFormat="1" ht="16.5" x14ac:dyDescent="0.35">
      <c r="A10" s="82" t="s">
        <v>248</v>
      </c>
      <c r="B10" s="8" t="s">
        <v>812</v>
      </c>
      <c r="C10" s="84" t="s">
        <v>773</v>
      </c>
      <c r="D10" s="280">
        <v>1.4520000000000004</v>
      </c>
      <c r="E10" s="181"/>
      <c r="F10" s="181">
        <f t="shared" si="0"/>
        <v>0</v>
      </c>
      <c r="G10" s="254" t="s">
        <v>804</v>
      </c>
    </row>
    <row r="11" spans="1:10" x14ac:dyDescent="0.35">
      <c r="A11" s="49" t="s">
        <v>119</v>
      </c>
      <c r="B11" s="8" t="s">
        <v>813</v>
      </c>
      <c r="C11" s="51" t="s">
        <v>27</v>
      </c>
      <c r="D11" s="56">
        <v>31</v>
      </c>
      <c r="E11" s="181"/>
      <c r="F11" s="181">
        <f t="shared" si="0"/>
        <v>0</v>
      </c>
      <c r="G11" s="254" t="s">
        <v>804</v>
      </c>
    </row>
    <row r="12" spans="1:10" x14ac:dyDescent="0.35">
      <c r="A12" s="49" t="s">
        <v>814</v>
      </c>
      <c r="B12" s="8" t="s">
        <v>815</v>
      </c>
      <c r="C12" s="51" t="s">
        <v>27</v>
      </c>
      <c r="D12" s="56">
        <v>31.31</v>
      </c>
      <c r="E12" s="181"/>
      <c r="F12" s="181">
        <f t="shared" si="0"/>
        <v>0</v>
      </c>
      <c r="G12" s="254" t="s">
        <v>807</v>
      </c>
    </row>
    <row r="13" spans="1:10" x14ac:dyDescent="0.35">
      <c r="A13" s="49" t="s">
        <v>251</v>
      </c>
      <c r="B13" s="8" t="s">
        <v>816</v>
      </c>
      <c r="C13" s="51" t="s">
        <v>27</v>
      </c>
      <c r="D13" s="56">
        <v>31</v>
      </c>
      <c r="E13" s="181"/>
      <c r="F13" s="181">
        <f t="shared" si="0"/>
        <v>0</v>
      </c>
      <c r="G13" s="254" t="s">
        <v>804</v>
      </c>
    </row>
    <row r="14" spans="1:10" x14ac:dyDescent="0.35">
      <c r="A14" s="82" t="s">
        <v>252</v>
      </c>
      <c r="B14" s="8" t="s">
        <v>817</v>
      </c>
      <c r="C14" s="84" t="s">
        <v>27</v>
      </c>
      <c r="D14" s="88">
        <v>5</v>
      </c>
      <c r="E14" s="181"/>
      <c r="F14" s="181">
        <f t="shared" si="0"/>
        <v>0</v>
      </c>
      <c r="G14" s="254" t="s">
        <v>804</v>
      </c>
    </row>
    <row r="15" spans="1:10" s="67" customFormat="1" x14ac:dyDescent="0.35">
      <c r="A15" s="82" t="s">
        <v>818</v>
      </c>
      <c r="B15" s="8" t="s">
        <v>819</v>
      </c>
      <c r="C15" s="84" t="s">
        <v>27</v>
      </c>
      <c r="D15" s="88">
        <v>5</v>
      </c>
      <c r="E15" s="181"/>
      <c r="F15" s="181">
        <f t="shared" si="0"/>
        <v>0</v>
      </c>
      <c r="G15" s="254" t="s">
        <v>807</v>
      </c>
    </row>
    <row r="16" spans="1:10" s="67" customFormat="1" x14ac:dyDescent="0.35">
      <c r="A16" s="49" t="s">
        <v>260</v>
      </c>
      <c r="B16" s="257" t="s">
        <v>846</v>
      </c>
      <c r="C16" s="51" t="s">
        <v>27</v>
      </c>
      <c r="D16" s="56">
        <v>5</v>
      </c>
      <c r="E16" s="181"/>
      <c r="F16" s="181">
        <f t="shared" si="0"/>
        <v>0</v>
      </c>
      <c r="G16" s="254" t="s">
        <v>804</v>
      </c>
    </row>
    <row r="17" spans="1:218" x14ac:dyDescent="0.35">
      <c r="A17" s="68" t="s">
        <v>261</v>
      </c>
      <c r="B17" s="257" t="s">
        <v>847</v>
      </c>
      <c r="C17" s="70" t="s">
        <v>512</v>
      </c>
      <c r="D17" s="276">
        <v>3</v>
      </c>
      <c r="E17" s="181"/>
      <c r="F17" s="181">
        <f t="shared" si="0"/>
        <v>0</v>
      </c>
      <c r="G17" s="254" t="s">
        <v>804</v>
      </c>
    </row>
    <row r="18" spans="1:218" x14ac:dyDescent="0.35">
      <c r="A18" s="68" t="s">
        <v>820</v>
      </c>
      <c r="B18" s="257" t="s">
        <v>821</v>
      </c>
      <c r="C18" s="51" t="s">
        <v>28</v>
      </c>
      <c r="D18" s="56">
        <v>3</v>
      </c>
      <c r="E18" s="181"/>
      <c r="F18" s="181">
        <f t="shared" si="0"/>
        <v>0</v>
      </c>
      <c r="G18" s="254" t="s">
        <v>807</v>
      </c>
    </row>
    <row r="19" spans="1:218" s="67" customFormat="1" x14ac:dyDescent="0.35">
      <c r="A19" s="49" t="s">
        <v>155</v>
      </c>
      <c r="B19" s="253" t="s">
        <v>380</v>
      </c>
      <c r="C19" s="70" t="s">
        <v>27</v>
      </c>
      <c r="D19" s="54">
        <v>12</v>
      </c>
      <c r="E19" s="181"/>
      <c r="F19" s="181">
        <f t="shared" si="0"/>
        <v>0</v>
      </c>
      <c r="G19" s="254" t="s">
        <v>804</v>
      </c>
    </row>
    <row r="20" spans="1:218" x14ac:dyDescent="0.35">
      <c r="A20" s="49" t="s">
        <v>305</v>
      </c>
      <c r="B20" s="257" t="s">
        <v>822</v>
      </c>
      <c r="C20" s="51" t="s">
        <v>28</v>
      </c>
      <c r="D20" s="56">
        <v>5</v>
      </c>
      <c r="E20" s="181"/>
      <c r="F20" s="181">
        <f t="shared" si="0"/>
        <v>0</v>
      </c>
      <c r="G20" s="254" t="s">
        <v>804</v>
      </c>
    </row>
    <row r="21" spans="1:218" x14ac:dyDescent="0.35">
      <c r="A21" s="49" t="s">
        <v>823</v>
      </c>
      <c r="B21" s="257" t="s">
        <v>824</v>
      </c>
      <c r="C21" s="51" t="s">
        <v>28</v>
      </c>
      <c r="D21" s="56">
        <v>5</v>
      </c>
      <c r="E21" s="181"/>
      <c r="F21" s="181">
        <f t="shared" si="0"/>
        <v>0</v>
      </c>
      <c r="G21" s="254" t="s">
        <v>807</v>
      </c>
    </row>
    <row r="22" spans="1:218" x14ac:dyDescent="0.35">
      <c r="A22" s="49" t="s">
        <v>825</v>
      </c>
      <c r="B22" s="257" t="s">
        <v>826</v>
      </c>
      <c r="C22" s="51" t="s">
        <v>28</v>
      </c>
      <c r="D22" s="56">
        <v>10</v>
      </c>
      <c r="E22" s="181"/>
      <c r="F22" s="181">
        <f t="shared" si="0"/>
        <v>0</v>
      </c>
      <c r="G22" s="254" t="s">
        <v>807</v>
      </c>
    </row>
    <row r="23" spans="1:218" x14ac:dyDescent="0.35">
      <c r="A23" s="277" t="s">
        <v>827</v>
      </c>
      <c r="B23" s="281" t="s">
        <v>828</v>
      </c>
      <c r="C23" s="206" t="s">
        <v>211</v>
      </c>
      <c r="D23" s="278">
        <v>3</v>
      </c>
      <c r="E23" s="181"/>
      <c r="F23" s="181">
        <f t="shared" si="0"/>
        <v>0</v>
      </c>
      <c r="G23" s="254" t="s">
        <v>804</v>
      </c>
    </row>
    <row r="24" spans="1:218" s="67" customFormat="1" x14ac:dyDescent="0.35">
      <c r="A24" s="49" t="s">
        <v>829</v>
      </c>
      <c r="B24" s="8" t="s">
        <v>830</v>
      </c>
      <c r="C24" s="51" t="s">
        <v>27</v>
      </c>
      <c r="D24" s="56">
        <v>25</v>
      </c>
      <c r="E24" s="181"/>
      <c r="F24" s="181">
        <f t="shared" si="0"/>
        <v>0</v>
      </c>
      <c r="G24" s="254" t="s">
        <v>804</v>
      </c>
    </row>
    <row r="25" spans="1:218" ht="16.5" x14ac:dyDescent="0.35">
      <c r="A25" s="68" t="s">
        <v>831</v>
      </c>
      <c r="B25" s="257" t="s">
        <v>848</v>
      </c>
      <c r="C25" s="70" t="s">
        <v>773</v>
      </c>
      <c r="D25" s="274">
        <v>2.17</v>
      </c>
      <c r="E25" s="181"/>
      <c r="F25" s="181">
        <f t="shared" si="0"/>
        <v>0</v>
      </c>
      <c r="G25" s="254" t="s">
        <v>804</v>
      </c>
      <c r="H25" s="90"/>
    </row>
    <row r="26" spans="1:218" x14ac:dyDescent="0.35">
      <c r="A26" s="49" t="s">
        <v>547</v>
      </c>
      <c r="B26" s="257" t="s">
        <v>832</v>
      </c>
      <c r="C26" s="51" t="s">
        <v>19</v>
      </c>
      <c r="D26" s="275">
        <v>5.5625</v>
      </c>
      <c r="E26" s="181"/>
      <c r="F26" s="181">
        <f t="shared" si="0"/>
        <v>0</v>
      </c>
      <c r="G26" s="254" t="s">
        <v>804</v>
      </c>
      <c r="H26" s="90"/>
    </row>
    <row r="27" spans="1:218" x14ac:dyDescent="0.45">
      <c r="A27" s="49" t="s">
        <v>833</v>
      </c>
      <c r="B27" s="8" t="s">
        <v>834</v>
      </c>
      <c r="C27" s="51" t="s">
        <v>27</v>
      </c>
      <c r="D27" s="56">
        <v>31</v>
      </c>
      <c r="E27" s="181"/>
      <c r="F27" s="181">
        <f t="shared" si="0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835</v>
      </c>
      <c r="B28" s="8" t="s">
        <v>836</v>
      </c>
      <c r="C28" s="51" t="s">
        <v>27</v>
      </c>
      <c r="D28" s="56">
        <v>31.31</v>
      </c>
      <c r="E28" s="181"/>
      <c r="F28" s="181">
        <f t="shared" si="0"/>
        <v>0</v>
      </c>
      <c r="G28" s="254" t="s">
        <v>807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467</v>
      </c>
      <c r="B29" s="257" t="s">
        <v>837</v>
      </c>
      <c r="C29" s="51" t="s">
        <v>28</v>
      </c>
      <c r="D29" s="56">
        <v>5</v>
      </c>
      <c r="E29" s="181"/>
      <c r="F29" s="181">
        <f t="shared" si="0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838</v>
      </c>
      <c r="B30" s="257" t="s">
        <v>839</v>
      </c>
      <c r="C30" s="51" t="s">
        <v>28</v>
      </c>
      <c r="D30" s="56">
        <v>5</v>
      </c>
      <c r="E30" s="181"/>
      <c r="F30" s="181">
        <f t="shared" si="0"/>
        <v>0</v>
      </c>
      <c r="G30" s="254" t="s">
        <v>807</v>
      </c>
      <c r="H30" s="90"/>
    </row>
    <row r="31" spans="1:218" s="55" customFormat="1" x14ac:dyDescent="0.35">
      <c r="A31" s="49" t="s">
        <v>840</v>
      </c>
      <c r="B31" s="257" t="s">
        <v>841</v>
      </c>
      <c r="C31" s="51" t="s">
        <v>28</v>
      </c>
      <c r="D31" s="56">
        <v>10</v>
      </c>
      <c r="E31" s="181"/>
      <c r="F31" s="181">
        <f t="shared" si="0"/>
        <v>0</v>
      </c>
      <c r="G31" s="254" t="s">
        <v>807</v>
      </c>
    </row>
    <row r="32" spans="1:218" s="55" customFormat="1" x14ac:dyDescent="0.35">
      <c r="A32" s="82" t="s">
        <v>548</v>
      </c>
      <c r="B32" s="8" t="s">
        <v>842</v>
      </c>
      <c r="C32" s="84" t="s">
        <v>27</v>
      </c>
      <c r="D32" s="88">
        <v>31</v>
      </c>
      <c r="E32" s="181"/>
      <c r="F32" s="181">
        <f t="shared" si="0"/>
        <v>0</v>
      </c>
      <c r="G32" s="254" t="s">
        <v>804</v>
      </c>
    </row>
    <row r="33" spans="1:8" s="258" customFormat="1" x14ac:dyDescent="0.45">
      <c r="A33" s="82" t="s">
        <v>843</v>
      </c>
      <c r="B33" s="281" t="s">
        <v>844</v>
      </c>
      <c r="C33" s="84" t="s">
        <v>211</v>
      </c>
      <c r="D33" s="88">
        <v>1</v>
      </c>
      <c r="E33" s="181"/>
      <c r="F33" s="181">
        <f t="shared" si="0"/>
        <v>0</v>
      </c>
      <c r="G33" s="254" t="s">
        <v>804</v>
      </c>
      <c r="H33" s="90"/>
    </row>
    <row r="34" spans="1:8" s="256" customFormat="1" ht="16.5" thickBot="1" x14ac:dyDescent="0.5">
      <c r="A34" s="82" t="s">
        <v>554</v>
      </c>
      <c r="B34" s="257" t="s">
        <v>845</v>
      </c>
      <c r="C34" s="84" t="s">
        <v>211</v>
      </c>
      <c r="D34" s="88">
        <v>1</v>
      </c>
      <c r="E34" s="181"/>
      <c r="F34" s="181">
        <f t="shared" si="0"/>
        <v>0</v>
      </c>
      <c r="G34" s="254" t="s">
        <v>804</v>
      </c>
    </row>
    <row r="35" spans="1:8" ht="16.5" thickBot="1" x14ac:dyDescent="0.4">
      <c r="A35" s="215"/>
      <c r="B35" s="259" t="s">
        <v>30</v>
      </c>
      <c r="C35" s="218"/>
      <c r="D35" s="269"/>
      <c r="E35" s="269"/>
      <c r="F35" s="221">
        <f>SUM(F7:F34)</f>
        <v>0</v>
      </c>
    </row>
    <row r="36" spans="1:8" ht="16.5" thickBot="1" x14ac:dyDescent="0.4">
      <c r="A36" s="231"/>
      <c r="B36" s="260" t="s">
        <v>805</v>
      </c>
      <c r="C36" s="226"/>
      <c r="D36" s="270"/>
      <c r="E36" s="270"/>
      <c r="F36" s="271">
        <f>F35*C36</f>
        <v>0</v>
      </c>
    </row>
    <row r="37" spans="1:8" ht="16.5" thickBot="1" x14ac:dyDescent="0.4">
      <c r="A37" s="224"/>
      <c r="B37" s="261" t="s">
        <v>32</v>
      </c>
      <c r="C37" s="227"/>
      <c r="D37" s="272"/>
      <c r="E37" s="272"/>
      <c r="F37" s="221">
        <f>SUM(F35:F36)</f>
        <v>0</v>
      </c>
    </row>
    <row r="38" spans="1:8" ht="16.5" thickBot="1" x14ac:dyDescent="0.4">
      <c r="A38" s="231"/>
      <c r="B38" s="260" t="s">
        <v>34</v>
      </c>
      <c r="C38" s="226"/>
      <c r="D38" s="270"/>
      <c r="E38" s="270"/>
      <c r="F38" s="271">
        <f>F37*C38</f>
        <v>0</v>
      </c>
    </row>
    <row r="39" spans="1:8" ht="16.5" thickBot="1" x14ac:dyDescent="0.4">
      <c r="A39" s="224"/>
      <c r="B39" s="261" t="s">
        <v>32</v>
      </c>
      <c r="C39" s="227"/>
      <c r="D39" s="272"/>
      <c r="E39" s="272"/>
      <c r="F39" s="221">
        <f>SUM(F37:F38)</f>
        <v>0</v>
      </c>
    </row>
    <row r="40" spans="1:8" ht="16.5" thickBot="1" x14ac:dyDescent="0.4">
      <c r="A40" s="224"/>
      <c r="B40" s="262" t="s">
        <v>806</v>
      </c>
      <c r="C40" s="251"/>
      <c r="D40" s="272"/>
      <c r="E40" s="272"/>
      <c r="F40" s="273">
        <f>F39*C40</f>
        <v>0</v>
      </c>
    </row>
    <row r="41" spans="1:8" ht="16.5" thickBot="1" x14ac:dyDescent="0.4">
      <c r="A41" s="231"/>
      <c r="B41" s="263" t="s">
        <v>32</v>
      </c>
      <c r="C41" s="234"/>
      <c r="D41" s="270"/>
      <c r="E41" s="270"/>
      <c r="F41" s="270">
        <f>SUM(F39:F40)</f>
        <v>0</v>
      </c>
    </row>
    <row r="42" spans="1:8" ht="15" customHeight="1" x14ac:dyDescent="0.35"/>
    <row r="43" spans="1:8" ht="5.25" customHeight="1" x14ac:dyDescent="0.35"/>
  </sheetData>
  <autoFilter ref="A6:G4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2022-01-25T10:02:29Z</dcterms:modified>
</cp:coreProperties>
</file>